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ongliew/Desktop/WSP 2.0/ToolBox/"/>
    </mc:Choice>
  </mc:AlternateContent>
  <xr:revisionPtr revIDLastSave="0" documentId="13_ncr:1_{523F39E0-C8D0-AB4F-8DE6-45C49021ACC0}" xr6:coauthVersionLast="40" xr6:coauthVersionMax="40" xr10:uidLastSave="{00000000-0000-0000-0000-000000000000}"/>
  <bookViews>
    <workbookView xWindow="520" yWindow="600" windowWidth="26920" windowHeight="8900" activeTab="1" xr2:uid="{00000000-000D-0000-FFFF-FFFF00000000}"/>
  </bookViews>
  <sheets>
    <sheet name="WSP 2.0 PROFIT OR LOSS STATEMEN" sheetId="1" r:id="rId1"/>
    <sheet name="WSP 2.0 PROFIT OR LOSS STAT (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73" i="1" l="1"/>
  <c r="C66" i="1"/>
  <c r="D66" i="1"/>
  <c r="D18" i="1"/>
  <c r="C18" i="1"/>
  <c r="D10" i="1"/>
  <c r="C10" i="1"/>
  <c r="C14" i="2"/>
  <c r="C4" i="2"/>
  <c r="O19" i="2"/>
  <c r="N19" i="2"/>
  <c r="N21" i="2" s="1"/>
  <c r="M19" i="2"/>
  <c r="L19" i="2"/>
  <c r="K19" i="2"/>
  <c r="J19" i="2"/>
  <c r="J21" i="2" s="1"/>
  <c r="I19" i="2"/>
  <c r="H19" i="2"/>
  <c r="G19" i="2"/>
  <c r="F19" i="2"/>
  <c r="F21" i="2" s="1"/>
  <c r="E19" i="2"/>
  <c r="D19" i="2"/>
  <c r="C19" i="2"/>
  <c r="O9" i="2"/>
  <c r="O21" i="2" s="1"/>
  <c r="N9" i="2"/>
  <c r="M9" i="2"/>
  <c r="L9" i="2"/>
  <c r="K9" i="2"/>
  <c r="J9" i="2"/>
  <c r="I9" i="2"/>
  <c r="H9" i="2"/>
  <c r="G9" i="2"/>
  <c r="F9" i="2"/>
  <c r="E9" i="2"/>
  <c r="D9" i="2"/>
  <c r="C9" i="2"/>
  <c r="M21" i="2"/>
  <c r="L21" i="2"/>
  <c r="K21" i="2"/>
  <c r="I21" i="2"/>
  <c r="H21" i="2"/>
  <c r="G21" i="2"/>
  <c r="E21" i="2"/>
  <c r="D21" i="2"/>
  <c r="C21" i="2"/>
  <c r="F5" i="1"/>
  <c r="C20" i="1" l="1"/>
  <c r="C26" i="1" s="1"/>
  <c r="C68" i="1" s="1"/>
  <c r="C75" i="1" s="1"/>
  <c r="D20" i="1"/>
  <c r="D26" i="1" s="1"/>
  <c r="D68" i="1" s="1"/>
  <c r="D75" i="1" s="1"/>
</calcChain>
</file>

<file path=xl/sharedStrings.xml><?xml version="1.0" encoding="utf-8"?>
<sst xmlns="http://schemas.openxmlformats.org/spreadsheetml/2006/main" count="99" uniqueCount="82">
  <si>
    <t>SALES</t>
  </si>
  <si>
    <t/>
  </si>
  <si>
    <t>SALES ADJUSTMENT</t>
  </si>
  <si>
    <t>DISCOUNT ALLOWED</t>
  </si>
  <si>
    <t>NET SALES</t>
  </si>
  <si>
    <t>COST OF GOODS SOLD</t>
  </si>
  <si>
    <t>GROSS PROFIT/(LOSS)</t>
  </si>
  <si>
    <t>OTHER INCOME</t>
  </si>
  <si>
    <t>EXPENSES</t>
  </si>
  <si>
    <t>ADVERTISEMENT</t>
  </si>
  <si>
    <t>BANK CHARGES</t>
  </si>
  <si>
    <t>CONSUMABLE</t>
  </si>
  <si>
    <t>SALARIES</t>
  </si>
  <si>
    <t>UPKEEP OF MOTOR VEHICLE</t>
  </si>
  <si>
    <t>WATER &amp; ELECTRICITY</t>
  </si>
  <si>
    <t>EPF - EMPLOYER</t>
  </si>
  <si>
    <t>SOCSO - EMPLOYER</t>
  </si>
  <si>
    <t>TELEPHONE &amp; INTERNET CHARGES</t>
  </si>
  <si>
    <t>MEDICAL CHARGES</t>
  </si>
  <si>
    <t>TOLL AND PARKING</t>
  </si>
  <si>
    <t>PETROL</t>
  </si>
  <si>
    <t>STATIONERY</t>
  </si>
  <si>
    <t>OFFICE REFRESHMENT</t>
  </si>
  <si>
    <t>DEPRECIATION OF FIXED ASSETS</t>
  </si>
  <si>
    <t>UPKEEP OF COMPUTER EQUIPMENT</t>
  </si>
  <si>
    <t>POSTAGE AND COURIER</t>
  </si>
  <si>
    <t>UPKEEP OF OFFICE</t>
  </si>
  <si>
    <t>ENTERTAINMENT</t>
  </si>
  <si>
    <t>UPKEEP OF OFFICE EQUIPMENT</t>
  </si>
  <si>
    <t>PENALTY</t>
  </si>
  <si>
    <t>LICENCE FEE</t>
  </si>
  <si>
    <t>INSURANCE</t>
  </si>
  <si>
    <t>STAFF ALLOWANCE</t>
  </si>
  <si>
    <t>COMMISSION</t>
  </si>
  <si>
    <t>BONUS</t>
  </si>
  <si>
    <t>EIS (EMPLOYMENT INSURANCE SYSTEM)</t>
  </si>
  <si>
    <t>STAFF REFRESHMENT</t>
  </si>
  <si>
    <t>RENTAL OF PREMISE</t>
  </si>
  <si>
    <t>STAMPING FEE</t>
  </si>
  <si>
    <t>TRANSPORTATION CHARGES</t>
  </si>
  <si>
    <t>STAFF INCENTIVE</t>
  </si>
  <si>
    <t>ANNUAL DECLARATION</t>
  </si>
  <si>
    <t>DONATION &amp; GIFT</t>
  </si>
  <si>
    <t>PROFESSIONAL FEE</t>
  </si>
  <si>
    <t>NET PROFIT/(LOSS)</t>
  </si>
  <si>
    <t>TAXATION</t>
  </si>
  <si>
    <t>NET PROFIT/(LOSS) AFTER TAX</t>
  </si>
  <si>
    <t>PROFIT / LOSS STATEMENT FOR THE FINANCIAL YEAR ENDED 31 DECEMBER</t>
  </si>
  <si>
    <t>VARIANCE</t>
  </si>
  <si>
    <t>Year 2019</t>
  </si>
  <si>
    <t>Dec 2019</t>
  </si>
  <si>
    <t>Nov 2019</t>
  </si>
  <si>
    <t>Oct 2019</t>
  </si>
  <si>
    <t>Sep 2019</t>
  </si>
  <si>
    <t>Aug 2019</t>
  </si>
  <si>
    <t>Jul 2019</t>
  </si>
  <si>
    <t>Jun 2019</t>
  </si>
  <si>
    <t>May 2019</t>
  </si>
  <si>
    <t>Apr 2019</t>
  </si>
  <si>
    <t>Mar 2019</t>
  </si>
  <si>
    <t>Feb 2019</t>
  </si>
  <si>
    <t>Jan 2019</t>
  </si>
  <si>
    <t>Year 2020</t>
  </si>
  <si>
    <t>Dec 2020</t>
  </si>
  <si>
    <t>Nov 2020</t>
  </si>
  <si>
    <t>Oct 2020</t>
  </si>
  <si>
    <t>Sep 2020</t>
  </si>
  <si>
    <t>Aug 2020</t>
  </si>
  <si>
    <t>Jul 2020</t>
  </si>
  <si>
    <t>Jun 2020</t>
  </si>
  <si>
    <t>May 2020</t>
  </si>
  <si>
    <t>Apr 2020</t>
  </si>
  <si>
    <t>Mar 2020</t>
  </si>
  <si>
    <t>Feb 2020</t>
  </si>
  <si>
    <t>Jan 2020</t>
  </si>
  <si>
    <t xml:space="preserve">Variance </t>
  </si>
  <si>
    <t>OPENING INVENTORIES</t>
  </si>
  <si>
    <t>ADD : PURCHASES</t>
  </si>
  <si>
    <t>LESS : CLOSING INVENTORIES</t>
  </si>
  <si>
    <t>SALE OF WASTAGE</t>
  </si>
  <si>
    <t>HOTEL ACCOMMODATION</t>
  </si>
  <si>
    <t>Note : Please insert other income whenever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</si>
</sst>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(#,##0.00\)"/>
  </numFmts>
  <fonts count="16" x14ac:knownFonts="1">
    <font>
      <sz val="11"/>
      <name val="Calibri"/>
      <charset val="1"/>
    </font>
    <font>
      <sz val="11"/>
      <name val="Calibri"/>
      <family val="2"/>
    </font>
    <font>
      <sz val="8"/>
      <color rgb="FF6D6D6D"/>
      <name val="Arial"/>
      <family val="2"/>
    </font>
    <font>
      <b/>
      <sz val="8"/>
      <name val="Arial"/>
      <family val="2"/>
    </font>
    <font>
      <sz val="8"/>
      <color rgb="FF0E3D56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34">
    <xf numFmtId="0" fontId="0" fillId="0" borderId="0" xfId="0"/>
    <xf numFmtId="0" fontId="2" fillId="0" borderId="0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left" vertical="top" wrapText="1"/>
    </xf>
    <xf numFmtId="164" fontId="6" fillId="0" borderId="0" xfId="0" applyNumberFormat="1" applyFont="1" applyFill="1" applyBorder="1" applyAlignment="1" applyProtection="1">
      <alignment horizontal="right" vertical="top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9" fontId="3" fillId="0" borderId="0" xfId="2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horizontal="right" vertical="top" wrapText="1"/>
    </xf>
    <xf numFmtId="164" fontId="10" fillId="0" borderId="0" xfId="0" applyNumberFormat="1" applyFont="1" applyFill="1" applyBorder="1" applyAlignment="1" applyProtection="1">
      <alignment horizontal="right" vertical="top" wrapText="1"/>
    </xf>
    <xf numFmtId="0" fontId="8" fillId="2" borderId="2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164" fontId="10" fillId="0" borderId="3" xfId="0" applyNumberFormat="1" applyFont="1" applyFill="1" applyBorder="1" applyAlignment="1" applyProtection="1">
      <alignment horizontal="right" vertical="top" wrapText="1"/>
    </xf>
    <xf numFmtId="164" fontId="10" fillId="0" borderId="4" xfId="0" applyNumberFormat="1" applyFont="1" applyFill="1" applyBorder="1" applyAlignment="1" applyProtection="1">
      <alignment horizontal="right" vertical="top" wrapText="1"/>
    </xf>
    <xf numFmtId="0" fontId="8" fillId="0" borderId="0" xfId="3" applyNumberFormat="1" applyFont="1" applyFill="1" applyBorder="1" applyAlignment="1" applyProtection="1">
      <alignment horizontal="left" vertical="top" wrapText="1"/>
    </xf>
    <xf numFmtId="0" fontId="12" fillId="0" borderId="0" xfId="3" applyNumberFormat="1" applyFont="1" applyFill="1" applyBorder="1" applyAlignment="1" applyProtection="1">
      <alignment horizontal="left" vertical="top" wrapText="1"/>
    </xf>
    <xf numFmtId="43" fontId="12" fillId="0" borderId="0" xfId="1" applyFont="1" applyFill="1" applyBorder="1" applyAlignment="1" applyProtection="1">
      <alignment horizontal="left" vertical="top" wrapText="1"/>
    </xf>
    <xf numFmtId="43" fontId="8" fillId="0" borderId="0" xfId="1" applyFont="1" applyFill="1" applyBorder="1" applyAlignment="1" applyProtection="1">
      <alignment horizontal="left" vertical="top" wrapText="1"/>
    </xf>
    <xf numFmtId="0" fontId="8" fillId="0" borderId="0" xfId="3" applyNumberFormat="1" applyFont="1" applyFill="1" applyBorder="1" applyAlignment="1" applyProtection="1">
      <alignment horizontal="center" vertical="top" wrapText="1"/>
    </xf>
    <xf numFmtId="0" fontId="3" fillId="0" borderId="0" xfId="3" applyNumberFormat="1" applyFont="1" applyFill="1" applyBorder="1" applyAlignment="1" applyProtection="1">
      <alignment horizontal="left" vertical="top" wrapText="1"/>
    </xf>
    <xf numFmtId="164" fontId="12" fillId="0" borderId="0" xfId="3" applyNumberFormat="1" applyFont="1" applyFill="1" applyBorder="1" applyAlignment="1" applyProtection="1">
      <alignment horizontal="right" vertical="top" wrapText="1"/>
    </xf>
    <xf numFmtId="164" fontId="12" fillId="0" borderId="1" xfId="3" applyNumberFormat="1" applyFont="1" applyFill="1" applyBorder="1" applyAlignment="1" applyProtection="1">
      <alignment horizontal="right" vertical="top" wrapText="1"/>
    </xf>
    <xf numFmtId="164" fontId="12" fillId="0" borderId="3" xfId="3" applyNumberFormat="1" applyFont="1" applyFill="1" applyBorder="1" applyAlignment="1" applyProtection="1">
      <alignment horizontal="right" vertical="top" wrapText="1"/>
    </xf>
    <xf numFmtId="0" fontId="3" fillId="0" borderId="0" xfId="3" applyNumberFormat="1" applyFont="1" applyFill="1" applyBorder="1" applyAlignment="1" applyProtection="1">
      <alignment horizontal="center" vertical="top" wrapText="1"/>
    </xf>
    <xf numFmtId="0" fontId="3" fillId="4" borderId="0" xfId="3" applyNumberFormat="1" applyFont="1" applyFill="1" applyBorder="1" applyAlignment="1" applyProtection="1">
      <alignment horizontal="center" vertical="top" wrapText="1"/>
    </xf>
    <xf numFmtId="0" fontId="13" fillId="0" borderId="0" xfId="3" applyNumberFormat="1" applyFont="1" applyFill="1" applyBorder="1" applyAlignment="1" applyProtection="1">
      <alignment horizontal="left" vertical="top" wrapText="1"/>
    </xf>
    <xf numFmtId="0" fontId="13" fillId="0" borderId="0" xfId="3" applyNumberFormat="1" applyFont="1" applyFill="1" applyBorder="1" applyAlignment="1" applyProtection="1">
      <alignment horizontal="center" vertical="top" wrapText="1"/>
    </xf>
    <xf numFmtId="43" fontId="12" fillId="0" borderId="3" xfId="1" applyFont="1" applyFill="1" applyBorder="1" applyAlignment="1" applyProtection="1">
      <alignment horizontal="left" vertical="top" wrapText="1"/>
    </xf>
    <xf numFmtId="0" fontId="14" fillId="5" borderId="0" xfId="3" applyNumberFormat="1" applyFont="1" applyFill="1" applyBorder="1" applyAlignment="1" applyProtection="1">
      <alignment horizontal="center" vertical="top" wrapText="1"/>
    </xf>
    <xf numFmtId="9" fontId="12" fillId="0" borderId="4" xfId="2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15" fillId="2" borderId="0" xfId="3" applyNumberFormat="1" applyFont="1" applyFill="1" applyBorder="1" applyAlignment="1" applyProtection="1">
      <alignment horizontal="left" vertical="top"/>
    </xf>
    <xf numFmtId="0" fontId="8" fillId="2" borderId="0" xfId="3" applyNumberFormat="1" applyFont="1" applyFill="1" applyBorder="1" applyAlignment="1" applyProtection="1">
      <alignment horizontal="left" vertical="top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6"/>
  <sheetViews>
    <sheetView workbookViewId="0">
      <selection activeCell="D11" sqref="D11"/>
    </sheetView>
  </sheetViews>
  <sheetFormatPr baseColWidth="10" defaultColWidth="12.1640625" defaultRowHeight="15" customHeight="1" x14ac:dyDescent="0.2"/>
  <cols>
    <col min="1" max="1" width="4.83203125" style="1" customWidth="1"/>
    <col min="2" max="2" width="40.83203125" style="1" customWidth="1"/>
    <col min="3" max="3" width="11.1640625" style="1" customWidth="1"/>
    <col min="4" max="4" width="11" style="1" customWidth="1"/>
    <col min="5" max="5" width="2.5" style="1" customWidth="1"/>
    <col min="6" max="6" width="12.1640625" style="5"/>
    <col min="7" max="16384" width="12.1640625" style="1"/>
  </cols>
  <sheetData>
    <row r="1" spans="2:6" ht="15" customHeight="1" thickBot="1" x14ac:dyDescent="0.25"/>
    <row r="2" spans="2:6" ht="15" customHeight="1" thickBot="1" x14ac:dyDescent="0.25">
      <c r="B2" s="31" t="s">
        <v>47</v>
      </c>
      <c r="C2" s="31"/>
      <c r="D2" s="31"/>
      <c r="F2" s="10" t="s">
        <v>48</v>
      </c>
    </row>
    <row r="3" spans="2:6" ht="15" customHeight="1" x14ac:dyDescent="0.2">
      <c r="B3" s="11"/>
      <c r="C3" s="11"/>
      <c r="D3" s="11"/>
      <c r="F3" s="12"/>
    </row>
    <row r="4" spans="2:6" ht="14.25" customHeight="1" x14ac:dyDescent="0.2">
      <c r="B4" s="2"/>
      <c r="C4" s="2">
        <v>2019</v>
      </c>
      <c r="D4" s="2">
        <v>2020</v>
      </c>
    </row>
    <row r="5" spans="2:6" ht="13.5" customHeight="1" x14ac:dyDescent="0.2">
      <c r="B5" s="3" t="s">
        <v>0</v>
      </c>
      <c r="C5" s="4">
        <v>503900</v>
      </c>
      <c r="D5" s="4">
        <v>198500</v>
      </c>
      <c r="F5" s="6">
        <f>-(C5-D5)/C5</f>
        <v>-0.60607263345901963</v>
      </c>
    </row>
    <row r="6" spans="2:6" ht="13.5" customHeight="1" x14ac:dyDescent="0.2">
      <c r="B6" s="3" t="s">
        <v>1</v>
      </c>
    </row>
    <row r="7" spans="2:6" ht="13.5" customHeight="1" x14ac:dyDescent="0.2">
      <c r="B7" s="7" t="s">
        <v>2</v>
      </c>
      <c r="C7" s="4"/>
      <c r="D7" s="4"/>
    </row>
    <row r="8" spans="2:6" ht="13.5" customHeight="1" x14ac:dyDescent="0.2">
      <c r="B8" s="3" t="s">
        <v>3</v>
      </c>
      <c r="C8" s="4">
        <v>-600</v>
      </c>
      <c r="D8" s="4">
        <v>-2400</v>
      </c>
    </row>
    <row r="9" spans="2:6" ht="13.5" customHeight="1" x14ac:dyDescent="0.2">
      <c r="B9" s="3" t="s">
        <v>1</v>
      </c>
      <c r="C9" s="8"/>
      <c r="D9" s="8"/>
    </row>
    <row r="10" spans="2:6" ht="13.5" customHeight="1" x14ac:dyDescent="0.2">
      <c r="B10" s="3" t="s">
        <v>4</v>
      </c>
      <c r="C10" s="4">
        <f>SUM(C5:C9)</f>
        <v>503300</v>
      </c>
      <c r="D10" s="4">
        <f>SUM(D5:D9)</f>
        <v>196100</v>
      </c>
    </row>
    <row r="11" spans="2:6" ht="13.5" customHeight="1" x14ac:dyDescent="0.2">
      <c r="B11" s="3"/>
      <c r="C11" s="4"/>
      <c r="D11" s="4"/>
    </row>
    <row r="12" spans="2:6" ht="13.5" customHeight="1" x14ac:dyDescent="0.2">
      <c r="B12" s="7" t="s">
        <v>5</v>
      </c>
      <c r="C12" s="4"/>
      <c r="D12" s="4"/>
    </row>
    <row r="13" spans="2:6" ht="13.5" customHeight="1" x14ac:dyDescent="0.2">
      <c r="B13" s="3" t="s">
        <v>76</v>
      </c>
      <c r="C13" s="4">
        <v>50000</v>
      </c>
      <c r="D13" s="4">
        <v>30000</v>
      </c>
    </row>
    <row r="14" spans="2:6" ht="13.5" customHeight="1" x14ac:dyDescent="0.2">
      <c r="B14" s="3" t="s">
        <v>77</v>
      </c>
      <c r="C14" s="4">
        <v>90000</v>
      </c>
      <c r="D14" s="4">
        <v>40000</v>
      </c>
    </row>
    <row r="15" spans="2:6" ht="13.5" customHeight="1" x14ac:dyDescent="0.2">
      <c r="B15" s="3"/>
      <c r="C15" s="4"/>
      <c r="D15" s="4"/>
    </row>
    <row r="16" spans="2:6" ht="13.5" customHeight="1" x14ac:dyDescent="0.2">
      <c r="B16" s="3" t="s">
        <v>78</v>
      </c>
      <c r="C16" s="4">
        <v>-30000</v>
      </c>
      <c r="D16" s="4">
        <v>-10000</v>
      </c>
    </row>
    <row r="17" spans="2:4" ht="13.5" customHeight="1" x14ac:dyDescent="0.2">
      <c r="B17" s="3"/>
      <c r="C17" s="8"/>
      <c r="D17" s="8"/>
    </row>
    <row r="18" spans="2:4" ht="13.5" customHeight="1" x14ac:dyDescent="0.2">
      <c r="B18" s="3" t="s">
        <v>1</v>
      </c>
      <c r="C18" s="4">
        <f>SUM(C13:C17)</f>
        <v>110000</v>
      </c>
      <c r="D18" s="4">
        <f>SUM(D13:D17)</f>
        <v>60000</v>
      </c>
    </row>
    <row r="19" spans="2:4" ht="13.5" customHeight="1" x14ac:dyDescent="0.2">
      <c r="B19" s="3"/>
      <c r="C19" s="4"/>
      <c r="D19" s="4"/>
    </row>
    <row r="20" spans="2:4" ht="13.5" customHeight="1" x14ac:dyDescent="0.2">
      <c r="B20" s="7" t="s">
        <v>6</v>
      </c>
      <c r="C20" s="9">
        <f>C10-C18</f>
        <v>393300</v>
      </c>
      <c r="D20" s="9">
        <f>D10-D18</f>
        <v>136100</v>
      </c>
    </row>
    <row r="21" spans="2:4" ht="13.5" customHeight="1" x14ac:dyDescent="0.2">
      <c r="B21" s="3"/>
      <c r="C21" s="4"/>
      <c r="D21" s="4"/>
    </row>
    <row r="22" spans="2:4" ht="13.5" customHeight="1" x14ac:dyDescent="0.2">
      <c r="B22" s="7" t="s">
        <v>7</v>
      </c>
      <c r="C22" s="4"/>
      <c r="D22" s="4"/>
    </row>
    <row r="23" spans="2:4" ht="13.5" customHeight="1" x14ac:dyDescent="0.2">
      <c r="B23" s="3" t="s">
        <v>79</v>
      </c>
      <c r="C23" s="4">
        <v>5000</v>
      </c>
      <c r="D23" s="4">
        <v>0</v>
      </c>
    </row>
    <row r="24" spans="2:4" ht="13.5" customHeight="1" x14ac:dyDescent="0.2">
      <c r="B24" s="3" t="s">
        <v>7</v>
      </c>
      <c r="C24" s="4">
        <v>0</v>
      </c>
      <c r="D24" s="4">
        <v>2500</v>
      </c>
    </row>
    <row r="25" spans="2:4" ht="13.5" customHeight="1" x14ac:dyDescent="0.2">
      <c r="B25" s="3"/>
      <c r="C25" s="8"/>
      <c r="D25" s="8"/>
    </row>
    <row r="26" spans="2:4" ht="13.5" customHeight="1" x14ac:dyDescent="0.2">
      <c r="B26" s="3" t="s">
        <v>1</v>
      </c>
      <c r="C26" s="4">
        <f>SUM(C20:C25)</f>
        <v>398300</v>
      </c>
      <c r="D26" s="4">
        <f>SUM(D20:D25)</f>
        <v>138600</v>
      </c>
    </row>
    <row r="27" spans="2:4" ht="13.5" customHeight="1" x14ac:dyDescent="0.2">
      <c r="B27" s="3"/>
      <c r="C27" s="4"/>
      <c r="D27" s="4"/>
    </row>
    <row r="28" spans="2:4" ht="13.5" customHeight="1" x14ac:dyDescent="0.2">
      <c r="B28" s="7" t="s">
        <v>8</v>
      </c>
      <c r="C28" s="4"/>
      <c r="D28" s="4"/>
    </row>
    <row r="29" spans="2:4" ht="13.5" customHeight="1" x14ac:dyDescent="0.2">
      <c r="B29" s="3" t="s">
        <v>9</v>
      </c>
      <c r="C29" s="4">
        <v>599</v>
      </c>
      <c r="D29" s="4">
        <v>0</v>
      </c>
    </row>
    <row r="30" spans="2:4" ht="13.5" customHeight="1" x14ac:dyDescent="0.2">
      <c r="B30" s="3" t="s">
        <v>10</v>
      </c>
      <c r="C30" s="4">
        <v>5</v>
      </c>
      <c r="D30" s="4">
        <v>2</v>
      </c>
    </row>
    <row r="31" spans="2:4" ht="13.5" customHeight="1" x14ac:dyDescent="0.2">
      <c r="B31" s="3" t="s">
        <v>11</v>
      </c>
      <c r="C31" s="4">
        <v>688</v>
      </c>
      <c r="D31" s="4">
        <v>18</v>
      </c>
    </row>
    <row r="32" spans="2:4" ht="13.5" customHeight="1" x14ac:dyDescent="0.2">
      <c r="B32" s="3" t="s">
        <v>12</v>
      </c>
      <c r="C32" s="4">
        <v>212000</v>
      </c>
      <c r="D32" s="4">
        <v>142000</v>
      </c>
    </row>
    <row r="33" spans="2:4" ht="13.5" customHeight="1" x14ac:dyDescent="0.2">
      <c r="B33" s="3" t="s">
        <v>13</v>
      </c>
      <c r="C33" s="4">
        <v>3800</v>
      </c>
      <c r="D33" s="4">
        <v>2200</v>
      </c>
    </row>
    <row r="34" spans="2:4" ht="13.5" customHeight="1" x14ac:dyDescent="0.2">
      <c r="B34" s="3" t="s">
        <v>14</v>
      </c>
      <c r="C34" s="4">
        <v>2200</v>
      </c>
      <c r="D34" s="4">
        <v>1800</v>
      </c>
    </row>
    <row r="35" spans="2:4" ht="13.5" customHeight="1" x14ac:dyDescent="0.2">
      <c r="B35" s="3" t="s">
        <v>15</v>
      </c>
      <c r="C35" s="4">
        <v>36798</v>
      </c>
      <c r="D35" s="4">
        <v>18300</v>
      </c>
    </row>
    <row r="36" spans="2:4" ht="13.5" customHeight="1" x14ac:dyDescent="0.2">
      <c r="B36" s="3" t="s">
        <v>16</v>
      </c>
      <c r="C36" s="4">
        <v>3188</v>
      </c>
      <c r="D36" s="4">
        <v>2342</v>
      </c>
    </row>
    <row r="37" spans="2:4" ht="13.5" customHeight="1" x14ac:dyDescent="0.2">
      <c r="B37" s="3" t="s">
        <v>17</v>
      </c>
      <c r="C37" s="4">
        <v>2820</v>
      </c>
      <c r="D37" s="4">
        <v>2893</v>
      </c>
    </row>
    <row r="38" spans="2:4" ht="13.5" customHeight="1" x14ac:dyDescent="0.2">
      <c r="B38" s="3" t="s">
        <v>18</v>
      </c>
      <c r="C38" s="4">
        <v>1122</v>
      </c>
      <c r="D38" s="4">
        <v>141</v>
      </c>
    </row>
    <row r="39" spans="2:4" ht="13.5" customHeight="1" x14ac:dyDescent="0.2">
      <c r="B39" s="3" t="s">
        <v>19</v>
      </c>
      <c r="C39" s="4">
        <v>6210</v>
      </c>
      <c r="D39" s="4">
        <v>5500</v>
      </c>
    </row>
    <row r="40" spans="2:4" ht="13.5" customHeight="1" x14ac:dyDescent="0.2">
      <c r="B40" s="3" t="s">
        <v>80</v>
      </c>
      <c r="C40" s="4">
        <v>6300</v>
      </c>
      <c r="D40" s="4">
        <v>0</v>
      </c>
    </row>
    <row r="41" spans="2:4" ht="13.5" customHeight="1" x14ac:dyDescent="0.2">
      <c r="B41" s="3" t="s">
        <v>20</v>
      </c>
      <c r="C41" s="4">
        <v>12320</v>
      </c>
      <c r="D41" s="4">
        <v>2033</v>
      </c>
    </row>
    <row r="42" spans="2:4" ht="13.5" customHeight="1" x14ac:dyDescent="0.2">
      <c r="B42" s="3" t="s">
        <v>21</v>
      </c>
      <c r="C42" s="4">
        <v>3435</v>
      </c>
      <c r="D42" s="4">
        <v>854</v>
      </c>
    </row>
    <row r="43" spans="2:4" ht="13.5" customHeight="1" x14ac:dyDescent="0.2">
      <c r="B43" s="3" t="s">
        <v>22</v>
      </c>
      <c r="C43" s="4">
        <v>115</v>
      </c>
      <c r="D43" s="4">
        <v>765</v>
      </c>
    </row>
    <row r="44" spans="2:4" ht="13.5" customHeight="1" x14ac:dyDescent="0.2">
      <c r="B44" s="3" t="s">
        <v>23</v>
      </c>
      <c r="C44" s="4">
        <v>15343</v>
      </c>
      <c r="D44" s="4">
        <v>0</v>
      </c>
    </row>
    <row r="45" spans="2:4" ht="14.25" customHeight="1" x14ac:dyDescent="0.2">
      <c r="B45" s="3" t="s">
        <v>24</v>
      </c>
      <c r="C45" s="4">
        <v>622</v>
      </c>
      <c r="D45" s="4">
        <v>0</v>
      </c>
    </row>
    <row r="46" spans="2:4" ht="13.5" customHeight="1" x14ac:dyDescent="0.2">
      <c r="B46" s="3" t="s">
        <v>25</v>
      </c>
      <c r="C46" s="4">
        <v>4100</v>
      </c>
      <c r="D46" s="4">
        <v>205</v>
      </c>
    </row>
    <row r="47" spans="2:4" ht="13.5" customHeight="1" x14ac:dyDescent="0.2">
      <c r="B47" s="3" t="s">
        <v>26</v>
      </c>
      <c r="C47" s="4">
        <v>27</v>
      </c>
      <c r="D47" s="4">
        <v>432</v>
      </c>
    </row>
    <row r="48" spans="2:4" ht="13.5" customHeight="1" x14ac:dyDescent="0.2">
      <c r="B48" s="3" t="s">
        <v>27</v>
      </c>
      <c r="C48" s="4">
        <v>12200</v>
      </c>
      <c r="D48" s="4">
        <v>1479</v>
      </c>
    </row>
    <row r="49" spans="2:4" ht="13.5" customHeight="1" x14ac:dyDescent="0.2">
      <c r="B49" s="3" t="s">
        <v>28</v>
      </c>
      <c r="C49" s="4">
        <v>1921</v>
      </c>
      <c r="D49" s="4">
        <v>8127</v>
      </c>
    </row>
    <row r="50" spans="2:4" ht="13.5" customHeight="1" x14ac:dyDescent="0.2">
      <c r="B50" s="3" t="s">
        <v>29</v>
      </c>
      <c r="C50" s="4">
        <v>0</v>
      </c>
      <c r="D50" s="4">
        <v>10</v>
      </c>
    </row>
    <row r="51" spans="2:4" ht="13.5" customHeight="1" x14ac:dyDescent="0.2">
      <c r="B51" s="3" t="s">
        <v>30</v>
      </c>
      <c r="C51" s="4">
        <v>1456</v>
      </c>
      <c r="D51" s="4">
        <v>443</v>
      </c>
    </row>
    <row r="52" spans="2:4" ht="13.5" customHeight="1" x14ac:dyDescent="0.2">
      <c r="B52" s="3" t="s">
        <v>31</v>
      </c>
      <c r="C52" s="4">
        <v>1236</v>
      </c>
      <c r="D52" s="4">
        <v>1456</v>
      </c>
    </row>
    <row r="53" spans="2:4" ht="13.5" customHeight="1" x14ac:dyDescent="0.2">
      <c r="B53" s="3" t="s">
        <v>32</v>
      </c>
      <c r="C53" s="4">
        <v>5500</v>
      </c>
      <c r="D53" s="4">
        <v>1800</v>
      </c>
    </row>
    <row r="54" spans="2:4" ht="13.5" customHeight="1" x14ac:dyDescent="0.2">
      <c r="B54" s="3" t="s">
        <v>33</v>
      </c>
      <c r="C54" s="4">
        <v>1500</v>
      </c>
      <c r="D54" s="4">
        <v>0</v>
      </c>
    </row>
    <row r="55" spans="2:4" ht="13.5" customHeight="1" x14ac:dyDescent="0.2">
      <c r="B55" s="3" t="s">
        <v>34</v>
      </c>
      <c r="C55" s="4">
        <v>30000</v>
      </c>
      <c r="D55" s="4">
        <v>2000</v>
      </c>
    </row>
    <row r="56" spans="2:4" ht="13.5" customHeight="1" x14ac:dyDescent="0.2">
      <c r="B56" s="3" t="s">
        <v>35</v>
      </c>
      <c r="C56" s="4">
        <v>356</v>
      </c>
      <c r="D56" s="4">
        <v>193</v>
      </c>
    </row>
    <row r="57" spans="2:4" ht="13.5" customHeight="1" x14ac:dyDescent="0.2">
      <c r="B57" s="3" t="s">
        <v>36</v>
      </c>
      <c r="C57" s="4">
        <v>563</v>
      </c>
      <c r="D57" s="4">
        <v>1875</v>
      </c>
    </row>
    <row r="58" spans="2:4" ht="13.5" customHeight="1" x14ac:dyDescent="0.2">
      <c r="B58" s="3" t="s">
        <v>37</v>
      </c>
      <c r="C58" s="4">
        <v>24000</v>
      </c>
      <c r="D58" s="4">
        <v>48000</v>
      </c>
    </row>
    <row r="59" spans="2:4" ht="13.5" customHeight="1" x14ac:dyDescent="0.2">
      <c r="B59" s="3" t="s">
        <v>38</v>
      </c>
      <c r="C59" s="4">
        <v>6</v>
      </c>
      <c r="D59" s="4">
        <v>0</v>
      </c>
    </row>
    <row r="60" spans="2:4" ht="13.5" customHeight="1" x14ac:dyDescent="0.2">
      <c r="B60" s="3" t="s">
        <v>39</v>
      </c>
      <c r="C60" s="4">
        <v>3490</v>
      </c>
      <c r="D60" s="4">
        <v>834</v>
      </c>
    </row>
    <row r="61" spans="2:4" ht="13.5" customHeight="1" x14ac:dyDescent="0.2">
      <c r="B61" s="3" t="s">
        <v>40</v>
      </c>
      <c r="C61" s="4">
        <v>100</v>
      </c>
      <c r="D61" s="4">
        <v>0</v>
      </c>
    </row>
    <row r="62" spans="2:4" ht="13.5" customHeight="1" x14ac:dyDescent="0.2">
      <c r="B62" s="3" t="s">
        <v>41</v>
      </c>
      <c r="C62" s="4">
        <v>200</v>
      </c>
      <c r="D62" s="4">
        <v>200</v>
      </c>
    </row>
    <row r="63" spans="2:4" ht="13.5" customHeight="1" x14ac:dyDescent="0.2">
      <c r="B63" s="3" t="s">
        <v>42</v>
      </c>
      <c r="C63" s="4">
        <v>0</v>
      </c>
      <c r="D63" s="4">
        <v>1520</v>
      </c>
    </row>
    <row r="64" spans="2:4" ht="13.5" customHeight="1" x14ac:dyDescent="0.2">
      <c r="B64" s="3" t="s">
        <v>43</v>
      </c>
      <c r="C64" s="4">
        <v>1234</v>
      </c>
      <c r="D64" s="4">
        <v>1000</v>
      </c>
    </row>
    <row r="65" spans="2:4" ht="13.5" customHeight="1" x14ac:dyDescent="0.2">
      <c r="B65" s="3"/>
      <c r="C65" s="8"/>
      <c r="D65" s="8"/>
    </row>
    <row r="66" spans="2:4" ht="13.5" customHeight="1" x14ac:dyDescent="0.2">
      <c r="B66" s="3" t="s">
        <v>1</v>
      </c>
      <c r="C66" s="4">
        <f>SUM(C29:C64)</f>
        <v>395454</v>
      </c>
      <c r="D66" s="4">
        <f>SUM(D29:D64)</f>
        <v>248422</v>
      </c>
    </row>
    <row r="67" spans="2:4" ht="13.5" customHeight="1" x14ac:dyDescent="0.2">
      <c r="B67" s="3"/>
      <c r="C67" s="4"/>
      <c r="D67" s="4"/>
    </row>
    <row r="68" spans="2:4" ht="13.5" customHeight="1" x14ac:dyDescent="0.2">
      <c r="B68" s="7" t="s">
        <v>44</v>
      </c>
      <c r="C68" s="14">
        <f>C26-C66</f>
        <v>2846</v>
      </c>
      <c r="D68" s="14">
        <f>D26-D66</f>
        <v>-109822</v>
      </c>
    </row>
    <row r="69" spans="2:4" ht="13.5" customHeight="1" x14ac:dyDescent="0.2">
      <c r="B69" s="7"/>
      <c r="C69" s="9"/>
      <c r="D69" s="9"/>
    </row>
    <row r="70" spans="2:4" ht="13.5" customHeight="1" x14ac:dyDescent="0.2">
      <c r="B70" s="7" t="s">
        <v>45</v>
      </c>
      <c r="C70" s="4"/>
      <c r="D70" s="4"/>
    </row>
    <row r="71" spans="2:4" ht="13.5" customHeight="1" x14ac:dyDescent="0.2">
      <c r="B71" s="3" t="s">
        <v>45</v>
      </c>
      <c r="C71" s="4">
        <v>-500</v>
      </c>
      <c r="D71" s="4">
        <v>0</v>
      </c>
    </row>
    <row r="72" spans="2:4" ht="13.5" customHeight="1" x14ac:dyDescent="0.2">
      <c r="B72" s="3"/>
      <c r="C72" s="8"/>
      <c r="D72" s="8"/>
    </row>
    <row r="73" spans="2:4" ht="13.5" customHeight="1" x14ac:dyDescent="0.2">
      <c r="B73" s="3" t="s">
        <v>1</v>
      </c>
      <c r="C73" s="4">
        <f>SUM(C71:C72)</f>
        <v>-500</v>
      </c>
      <c r="D73" s="4">
        <v>0</v>
      </c>
    </row>
    <row r="74" spans="2:4" ht="13.5" customHeight="1" x14ac:dyDescent="0.2">
      <c r="B74" s="3"/>
      <c r="C74" s="4"/>
      <c r="D74" s="4"/>
    </row>
    <row r="75" spans="2:4" ht="13.5" customHeight="1" thickBot="1" x14ac:dyDescent="0.25">
      <c r="B75" s="7" t="s">
        <v>46</v>
      </c>
      <c r="C75" s="13">
        <f>C68-C73</f>
        <v>3346</v>
      </c>
      <c r="D75" s="13">
        <f>D68-D73</f>
        <v>-109822</v>
      </c>
    </row>
    <row r="76" spans="2:4" ht="15" customHeight="1" thickTop="1" x14ac:dyDescent="0.2"/>
  </sheetData>
  <mergeCells count="1">
    <mergeCell ref="B2:D2"/>
  </mergeCells>
  <pageMargins left="0.7" right="0.7" top="0.75" bottom="0.75" header="0.3" footer="0.3"/>
  <pageSetup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24"/>
  <sheetViews>
    <sheetView tabSelected="1" topLeftCell="A13" workbookViewId="0">
      <selection activeCell="B24" sqref="B24"/>
    </sheetView>
  </sheetViews>
  <sheetFormatPr baseColWidth="10" defaultColWidth="12.1640625" defaultRowHeight="15" customHeight="1" x14ac:dyDescent="0.2"/>
  <cols>
    <col min="1" max="1" width="3.5" style="15" customWidth="1"/>
    <col min="2" max="2" width="20.33203125" style="15" customWidth="1"/>
    <col min="3" max="10" width="14.1640625" style="15" customWidth="1"/>
    <col min="11" max="11" width="14" style="15" customWidth="1"/>
    <col min="12" max="15" width="14.1640625" style="15" customWidth="1"/>
    <col min="16" max="16384" width="12.1640625" style="15"/>
  </cols>
  <sheetData>
    <row r="2" spans="2:15" ht="14.25" customHeight="1" x14ac:dyDescent="0.2">
      <c r="B2" s="19"/>
      <c r="C2" s="25" t="s">
        <v>49</v>
      </c>
      <c r="D2" s="25" t="s">
        <v>50</v>
      </c>
      <c r="E2" s="25" t="s">
        <v>51</v>
      </c>
      <c r="F2" s="25" t="s">
        <v>52</v>
      </c>
      <c r="G2" s="25" t="s">
        <v>53</v>
      </c>
      <c r="H2" s="25" t="s">
        <v>54</v>
      </c>
      <c r="I2" s="25" t="s">
        <v>55</v>
      </c>
      <c r="J2" s="25" t="s">
        <v>56</v>
      </c>
      <c r="K2" s="25" t="s">
        <v>57</v>
      </c>
      <c r="L2" s="25" t="s">
        <v>58</v>
      </c>
      <c r="M2" s="25" t="s">
        <v>59</v>
      </c>
      <c r="N2" s="25" t="s">
        <v>60</v>
      </c>
      <c r="O2" s="25" t="s">
        <v>61</v>
      </c>
    </row>
    <row r="3" spans="2:15" ht="14.25" customHeight="1" x14ac:dyDescent="0.2">
      <c r="B3" s="19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 ht="13.5" customHeight="1" x14ac:dyDescent="0.2">
      <c r="B4" s="20" t="s">
        <v>0</v>
      </c>
      <c r="C4" s="21">
        <f>SUM(D4:O4)</f>
        <v>503900</v>
      </c>
      <c r="D4" s="21">
        <v>68000</v>
      </c>
      <c r="E4" s="21">
        <v>43000</v>
      </c>
      <c r="F4" s="21">
        <v>35000</v>
      </c>
      <c r="G4" s="21">
        <v>42000</v>
      </c>
      <c r="H4" s="21">
        <v>30000</v>
      </c>
      <c r="I4" s="21">
        <v>45000</v>
      </c>
      <c r="J4" s="21">
        <v>32000</v>
      </c>
      <c r="K4" s="21">
        <v>67000</v>
      </c>
      <c r="L4" s="21">
        <v>38000</v>
      </c>
      <c r="M4" s="21">
        <v>28900</v>
      </c>
      <c r="N4" s="21">
        <v>45000</v>
      </c>
      <c r="O4" s="21">
        <v>30000</v>
      </c>
    </row>
    <row r="5" spans="2:15" ht="13.5" customHeight="1" x14ac:dyDescent="0.2">
      <c r="B5" s="15" t="s">
        <v>1</v>
      </c>
    </row>
    <row r="6" spans="2:15" ht="13.5" customHeight="1" x14ac:dyDescent="0.2">
      <c r="B6" s="20" t="s">
        <v>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2:15" ht="13.5" customHeight="1" x14ac:dyDescent="0.2">
      <c r="B7" s="15" t="s">
        <v>3</v>
      </c>
      <c r="C7" s="21">
        <v>-600</v>
      </c>
      <c r="D7" s="21">
        <v>0</v>
      </c>
      <c r="E7" s="21">
        <v>0</v>
      </c>
      <c r="F7" s="21">
        <v>0</v>
      </c>
      <c r="G7" s="21">
        <v>0</v>
      </c>
      <c r="H7" s="21">
        <v>-600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</row>
    <row r="8" spans="2:15" ht="13.5" customHeight="1" x14ac:dyDescent="0.2"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  <row r="9" spans="2:15" ht="13.5" customHeight="1" thickBot="1" x14ac:dyDescent="0.25">
      <c r="B9" s="15" t="s">
        <v>4</v>
      </c>
      <c r="C9" s="23">
        <f>SUM(C4:C8)</f>
        <v>503300</v>
      </c>
      <c r="D9" s="23">
        <f t="shared" ref="D9:O9" si="0">SUM(D4:D8)</f>
        <v>68000</v>
      </c>
      <c r="E9" s="23">
        <f t="shared" si="0"/>
        <v>43000</v>
      </c>
      <c r="F9" s="23">
        <f t="shared" si="0"/>
        <v>35000</v>
      </c>
      <c r="G9" s="23">
        <f t="shared" si="0"/>
        <v>42000</v>
      </c>
      <c r="H9" s="23">
        <f t="shared" si="0"/>
        <v>29400</v>
      </c>
      <c r="I9" s="23">
        <f t="shared" si="0"/>
        <v>45000</v>
      </c>
      <c r="J9" s="23">
        <f t="shared" si="0"/>
        <v>32000</v>
      </c>
      <c r="K9" s="23">
        <f t="shared" si="0"/>
        <v>67000</v>
      </c>
      <c r="L9" s="23">
        <f t="shared" si="0"/>
        <v>38000</v>
      </c>
      <c r="M9" s="23">
        <f t="shared" si="0"/>
        <v>28900</v>
      </c>
      <c r="N9" s="23">
        <f t="shared" si="0"/>
        <v>45000</v>
      </c>
      <c r="O9" s="23">
        <f t="shared" si="0"/>
        <v>30000</v>
      </c>
    </row>
    <row r="10" spans="2:15" ht="13.5" customHeight="1" thickTop="1" x14ac:dyDescent="0.2"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2" spans="2:15" s="16" customFormat="1" ht="15" customHeight="1" x14ac:dyDescent="0.2">
      <c r="C12" s="29" t="s">
        <v>62</v>
      </c>
      <c r="D12" s="29" t="s">
        <v>63</v>
      </c>
      <c r="E12" s="29" t="s">
        <v>64</v>
      </c>
      <c r="F12" s="29" t="s">
        <v>65</v>
      </c>
      <c r="G12" s="29" t="s">
        <v>66</v>
      </c>
      <c r="H12" s="29" t="s">
        <v>67</v>
      </c>
      <c r="I12" s="29" t="s">
        <v>68</v>
      </c>
      <c r="J12" s="29" t="s">
        <v>69</v>
      </c>
      <c r="K12" s="29" t="s">
        <v>70</v>
      </c>
      <c r="L12" s="29" t="s">
        <v>71</v>
      </c>
      <c r="M12" s="29" t="s">
        <v>72</v>
      </c>
      <c r="N12" s="29" t="s">
        <v>73</v>
      </c>
      <c r="O12" s="29" t="s">
        <v>74</v>
      </c>
    </row>
    <row r="13" spans="2:15" s="16" customFormat="1" ht="15" customHeight="1" x14ac:dyDescent="0.2"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2:15" s="16" customFormat="1" ht="15" customHeight="1" x14ac:dyDescent="0.2">
      <c r="B14" s="20" t="s">
        <v>0</v>
      </c>
      <c r="C14" s="21">
        <f>SUM(D14:O14)</f>
        <v>198500</v>
      </c>
      <c r="D14" s="21">
        <v>0</v>
      </c>
      <c r="E14" s="21">
        <v>0</v>
      </c>
      <c r="F14" s="21">
        <v>0</v>
      </c>
      <c r="G14" s="21">
        <v>29500</v>
      </c>
      <c r="H14" s="21">
        <v>18000</v>
      </c>
      <c r="I14" s="21">
        <v>29000</v>
      </c>
      <c r="J14" s="21">
        <v>18000</v>
      </c>
      <c r="K14" s="21">
        <v>0</v>
      </c>
      <c r="L14" s="21">
        <v>0</v>
      </c>
      <c r="M14" s="21">
        <v>15000</v>
      </c>
      <c r="N14" s="21">
        <v>54000</v>
      </c>
      <c r="O14" s="21">
        <v>35000</v>
      </c>
    </row>
    <row r="15" spans="2:15" s="16" customFormat="1" ht="15" customHeight="1" x14ac:dyDescent="0.2">
      <c r="B15" s="15" t="s">
        <v>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2:15" s="16" customFormat="1" ht="15" customHeight="1" x14ac:dyDescent="0.2">
      <c r="B16" s="20" t="s">
        <v>2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2:15" s="16" customFormat="1" ht="15" customHeight="1" x14ac:dyDescent="0.2">
      <c r="B17" s="15" t="s">
        <v>3</v>
      </c>
      <c r="C17" s="21">
        <v>-600</v>
      </c>
      <c r="D17" s="21">
        <v>0</v>
      </c>
      <c r="E17" s="21">
        <v>0</v>
      </c>
      <c r="F17" s="21">
        <v>0</v>
      </c>
      <c r="G17" s="21">
        <v>-600</v>
      </c>
      <c r="H17" s="21">
        <v>-600</v>
      </c>
      <c r="I17" s="21">
        <v>0</v>
      </c>
      <c r="J17" s="21">
        <v>0</v>
      </c>
      <c r="K17" s="21">
        <v>0</v>
      </c>
      <c r="L17" s="21">
        <v>0</v>
      </c>
      <c r="M17" s="21">
        <v>-600</v>
      </c>
      <c r="N17" s="21">
        <v>0</v>
      </c>
      <c r="O17" s="21">
        <v>0</v>
      </c>
    </row>
    <row r="18" spans="2:15" s="16" customFormat="1" ht="15" customHeight="1" x14ac:dyDescent="0.2">
      <c r="B18" s="15"/>
    </row>
    <row r="19" spans="2:15" s="16" customFormat="1" ht="15" customHeight="1" thickBot="1" x14ac:dyDescent="0.25">
      <c r="B19" s="16" t="s">
        <v>4</v>
      </c>
      <c r="C19" s="28">
        <f>SUM(C14:C18)</f>
        <v>197900</v>
      </c>
      <c r="D19" s="28">
        <f t="shared" ref="D19:O19" si="1">SUM(D14:D18)</f>
        <v>0</v>
      </c>
      <c r="E19" s="28">
        <f t="shared" si="1"/>
        <v>0</v>
      </c>
      <c r="F19" s="28">
        <f t="shared" si="1"/>
        <v>0</v>
      </c>
      <c r="G19" s="28">
        <f t="shared" si="1"/>
        <v>28900</v>
      </c>
      <c r="H19" s="28">
        <f t="shared" si="1"/>
        <v>17400</v>
      </c>
      <c r="I19" s="28">
        <f t="shared" si="1"/>
        <v>29000</v>
      </c>
      <c r="J19" s="28">
        <f t="shared" si="1"/>
        <v>18000</v>
      </c>
      <c r="K19" s="28">
        <f t="shared" si="1"/>
        <v>0</v>
      </c>
      <c r="L19" s="28">
        <f t="shared" si="1"/>
        <v>0</v>
      </c>
      <c r="M19" s="28">
        <f t="shared" si="1"/>
        <v>14400</v>
      </c>
      <c r="N19" s="28">
        <f t="shared" si="1"/>
        <v>54000</v>
      </c>
      <c r="O19" s="28">
        <f t="shared" si="1"/>
        <v>35000</v>
      </c>
    </row>
    <row r="20" spans="2:15" s="16" customFormat="1" ht="15" customHeight="1" thickTop="1" x14ac:dyDescent="0.2"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2:15" s="16" customFormat="1" ht="15" customHeight="1" x14ac:dyDescent="0.2">
      <c r="B21" s="26" t="s">
        <v>75</v>
      </c>
      <c r="C21" s="30">
        <f t="shared" ref="C21:N21" si="2">-(C9-C19)/C9</f>
        <v>-0.60679515199682099</v>
      </c>
      <c r="D21" s="30">
        <f t="shared" si="2"/>
        <v>-1</v>
      </c>
      <c r="E21" s="30">
        <f t="shared" si="2"/>
        <v>-1</v>
      </c>
      <c r="F21" s="30">
        <f t="shared" si="2"/>
        <v>-1</v>
      </c>
      <c r="G21" s="30">
        <f t="shared" si="2"/>
        <v>-0.31190476190476191</v>
      </c>
      <c r="H21" s="30">
        <f t="shared" si="2"/>
        <v>-0.40816326530612246</v>
      </c>
      <c r="I21" s="30">
        <f t="shared" si="2"/>
        <v>-0.35555555555555557</v>
      </c>
      <c r="J21" s="30">
        <f t="shared" si="2"/>
        <v>-0.4375</v>
      </c>
      <c r="K21" s="30">
        <f t="shared" si="2"/>
        <v>-1</v>
      </c>
      <c r="L21" s="30">
        <f t="shared" si="2"/>
        <v>-1</v>
      </c>
      <c r="M21" s="30">
        <f t="shared" si="2"/>
        <v>-0.5017301038062284</v>
      </c>
      <c r="N21" s="30">
        <f t="shared" si="2"/>
        <v>0.2</v>
      </c>
      <c r="O21" s="30">
        <f>-(O9-O19)/O9</f>
        <v>0.16666666666666666</v>
      </c>
    </row>
    <row r="22" spans="2:15" ht="15" customHeight="1" x14ac:dyDescent="0.2"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2:15" ht="15" customHeight="1" x14ac:dyDescent="0.2"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5" ht="15" customHeight="1" x14ac:dyDescent="0.2">
      <c r="B24" s="32" t="s">
        <v>81</v>
      </c>
      <c r="C24" s="33"/>
      <c r="D24" s="33"/>
    </row>
  </sheetData>
  <pageMargins left="0.7" right="0.7" top="0.75" bottom="0.75" header="0.3" footer="0.3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WSP 2.0 PROFIT OR LOSS STATEMEN</vt:lpstr>
      <vt:lpstr>WSP 2.0 PROFIT OR LOSS STAT (2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Song Liew</cp:lastModifiedBy>
  <dcterms:created xsi:type="dcterms:W3CDTF">2020-09-30T17:06:25Z</dcterms:created>
  <dcterms:modified xsi:type="dcterms:W3CDTF">2020-10-05T07:25:05Z</dcterms:modified>
</cp:coreProperties>
</file>